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75" windowWidth="11340" windowHeight="6795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Sheet1!$B$2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Sheet1!$E$4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25725" iterate="1" iterateCount="50"/>
</workbook>
</file>

<file path=xl/calcChain.xml><?xml version="1.0" encoding="utf-8"?>
<calcChain xmlns="http://schemas.openxmlformats.org/spreadsheetml/2006/main">
  <c r="B4" i="1"/>
  <c r="C4"/>
  <c r="D4"/>
  <c r="E4"/>
  <c r="F4"/>
</calcChain>
</file>

<file path=xl/sharedStrings.xml><?xml version="1.0" encoding="utf-8"?>
<sst xmlns="http://schemas.openxmlformats.org/spreadsheetml/2006/main" count="102" uniqueCount="78">
  <si>
    <t>Enter Value</t>
  </si>
  <si>
    <t>Knots</t>
  </si>
  <si>
    <t>m/s</t>
  </si>
  <si>
    <t>k/h</t>
  </si>
  <si>
    <t>m/h</t>
  </si>
  <si>
    <t>Beaufort</t>
  </si>
  <si>
    <t>Equivalent speed</t>
  </si>
  <si>
    <t>Beaufort scale</t>
  </si>
  <si>
    <t>M/h</t>
  </si>
  <si>
    <t>&lt;1</t>
  </si>
  <si>
    <t>1 to 3</t>
  </si>
  <si>
    <t>4 to 6</t>
  </si>
  <si>
    <t>7 to 10</t>
  </si>
  <si>
    <t>11 to 16</t>
  </si>
  <si>
    <t>17 to 21</t>
  </si>
  <si>
    <t>22 to 27</t>
  </si>
  <si>
    <t>28 to 33</t>
  </si>
  <si>
    <t>34 to 40</t>
  </si>
  <si>
    <t>41 to 47</t>
  </si>
  <si>
    <t>&lt;1.1</t>
  </si>
  <si>
    <t>1.1 to 3.4</t>
  </si>
  <si>
    <t>4.6 to 6.9</t>
  </si>
  <si>
    <t>12.7 to 18.4</t>
  </si>
  <si>
    <t>&lt;1.8</t>
  </si>
  <si>
    <t>1.8 to 5.6</t>
  </si>
  <si>
    <t>13 to 18.5</t>
  </si>
  <si>
    <t>20.3 to 29.6</t>
  </si>
  <si>
    <t>40.7 to 50</t>
  </si>
  <si>
    <t>63 to 74</t>
  </si>
  <si>
    <t>76 to 87</t>
  </si>
  <si>
    <t>&lt;0.5</t>
  </si>
  <si>
    <t>0.5 to 1.5</t>
  </si>
  <si>
    <t>2 to 3.1</t>
  </si>
  <si>
    <t>5.6 to 8.2</t>
  </si>
  <si>
    <t>8.7 to 10.8</t>
  </si>
  <si>
    <t>11.3 to 14</t>
  </si>
  <si>
    <t>14.4 to 17</t>
  </si>
  <si>
    <t>17.5 to 20.6</t>
  </si>
  <si>
    <t>21 to 24.2</t>
  </si>
  <si>
    <t>(enter only one!)</t>
  </si>
  <si>
    <t>51.8 to 61</t>
  </si>
  <si>
    <t>31.5 to 39</t>
  </si>
  <si>
    <t>25 to 31</t>
  </si>
  <si>
    <t>19.6 to 24</t>
  </si>
  <si>
    <t>8 to 11.5</t>
  </si>
  <si>
    <t>32 to 38</t>
  </si>
  <si>
    <t>39 to 46</t>
  </si>
  <si>
    <t>47 to 54</t>
  </si>
  <si>
    <t>55 to 64.4</t>
  </si>
  <si>
    <t>7.4 to 11</t>
  </si>
  <si>
    <t>3.6 to 5</t>
  </si>
  <si>
    <t>Conversions to Beaufort</t>
  </si>
  <si>
    <t>Force</t>
  </si>
  <si>
    <t>0 Calm</t>
  </si>
  <si>
    <t>1Light Air</t>
  </si>
  <si>
    <t>2 Light Breeze</t>
  </si>
  <si>
    <t>3 Gentle Breeze</t>
  </si>
  <si>
    <t>4 Moderate Breeze</t>
  </si>
  <si>
    <t>5 Fresh Breeze</t>
  </si>
  <si>
    <t>6 Strong Breeze</t>
  </si>
  <si>
    <t>7 Near Gale</t>
  </si>
  <si>
    <t>8 Gale</t>
  </si>
  <si>
    <t>9 Strong Gale</t>
  </si>
  <si>
    <t>10 Storm</t>
  </si>
  <si>
    <t>48 to 55</t>
  </si>
  <si>
    <t>89 to 103</t>
  </si>
  <si>
    <t>24.7 to 28.3</t>
  </si>
  <si>
    <t>11Violent Storm</t>
  </si>
  <si>
    <t>56 to 63</t>
  </si>
  <si>
    <t>64 to 73</t>
  </si>
  <si>
    <t>104 to 117</t>
  </si>
  <si>
    <t>28.8 to 32.4</t>
  </si>
  <si>
    <t>12 Hurricane</t>
  </si>
  <si>
    <t>&gt;64</t>
  </si>
  <si>
    <t>&gt;73</t>
  </si>
  <si>
    <t>&gt;117</t>
  </si>
  <si>
    <t>&gt;32.4</t>
  </si>
  <si>
    <t>written by Martin Farrimond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</si>
</sst>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0_)"/>
  </numFmts>
  <fonts count="4">
    <font>
      <sz val="10"/>
      <name val="Arial"/>
    </font>
    <font>
      <b/>
      <sz val="10"/>
      <name val="Arial"/>
      <family val="2"/>
    </font>
    <font>
      <b/>
      <sz val="10"/>
      <name val="Helv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1" fontId="0" fillId="0" borderId="0" xfId="0" applyNumberFormat="1"/>
    <xf numFmtId="172" fontId="0" fillId="0" borderId="0" xfId="0" applyNumberFormat="1"/>
    <xf numFmtId="17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Protection="1"/>
    <xf numFmtId="0" fontId="3" fillId="0" borderId="0" xfId="1" applyAlignment="1" applyProtection="1"/>
    <xf numFmtId="172" fontId="1" fillId="0" borderId="0" xfId="0" applyNumberFormat="1" applyFont="1" applyProtection="1"/>
    <xf numFmtId="1" fontId="1" fillId="0" borderId="0" xfId="0" applyNumberFormat="1" applyFont="1" applyProtection="1"/>
    <xf numFmtId="173" fontId="2" fillId="0" borderId="0" xfId="0" applyNumberFormat="1" applyFont="1" applyAlignment="1" applyProtection="1"/>
    <xf numFmtId="0" fontId="0" fillId="0" borderId="0" xfId="0" applyAlignment="1" applyProtection="1">
      <alignment horizontal="left"/>
    </xf>
    <xf numFmtId="172" fontId="0" fillId="0" borderId="0" xfId="0" applyNumberFormat="1" applyProtection="1"/>
    <xf numFmtId="1" fontId="0" fillId="0" borderId="0" xfId="0" applyNumberForma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Protection="1"/>
    <xf numFmtId="172" fontId="1" fillId="2" borderId="1" xfId="0" applyNumberFormat="1" applyFont="1" applyFill="1" applyBorder="1" applyProtection="1"/>
    <xf numFmtId="1" fontId="1" fillId="2" borderId="1" xfId="0" applyNumberFormat="1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6"/>
  <sheetViews>
    <sheetView tabSelected="1" workbookViewId="0">
      <selection activeCell="A6" sqref="A6"/>
    </sheetView>
  </sheetViews>
  <sheetFormatPr defaultRowHeight="12.75"/>
  <cols>
    <col min="1" max="1" width="16.7109375" customWidth="1"/>
    <col min="2" max="2" width="7.85546875" style="2" bestFit="1" customWidth="1"/>
    <col min="3" max="5" width="11" style="2" bestFit="1" customWidth="1"/>
    <col min="6" max="6" width="18.42578125" style="1" bestFit="1" customWidth="1"/>
    <col min="9" max="9" width="16.85546875" bestFit="1" customWidth="1"/>
    <col min="10" max="10" width="12.7109375" customWidth="1"/>
    <col min="11" max="11" width="12.42578125" customWidth="1"/>
    <col min="12" max="12" width="16.85546875" bestFit="1" customWidth="1"/>
    <col min="13" max="16" width="12.85546875" bestFit="1" customWidth="1"/>
    <col min="23" max="23" width="16.85546875" bestFit="1" customWidth="1"/>
  </cols>
  <sheetData>
    <row r="1" spans="1:23">
      <c r="A1" s="5"/>
      <c r="B1" s="7" t="s">
        <v>1</v>
      </c>
      <c r="C1" s="7" t="s">
        <v>4</v>
      </c>
      <c r="D1" s="7" t="s">
        <v>3</v>
      </c>
      <c r="E1" s="7" t="s">
        <v>2</v>
      </c>
      <c r="F1" s="8" t="s">
        <v>5</v>
      </c>
      <c r="G1" s="5"/>
      <c r="H1" s="5"/>
      <c r="I1" s="5"/>
      <c r="J1" s="5"/>
      <c r="K1" s="5"/>
      <c r="L1" s="9" t="s">
        <v>52</v>
      </c>
      <c r="M1" s="10" t="s">
        <v>7</v>
      </c>
      <c r="N1" s="10" t="s">
        <v>7</v>
      </c>
      <c r="O1" s="10" t="s">
        <v>7</v>
      </c>
      <c r="P1" s="10" t="s">
        <v>7</v>
      </c>
      <c r="Q1" s="5"/>
      <c r="R1" s="5"/>
      <c r="S1" s="10" t="s">
        <v>51</v>
      </c>
      <c r="T1" s="5"/>
      <c r="U1" s="5"/>
      <c r="V1" s="5"/>
      <c r="W1" s="5"/>
    </row>
    <row r="2" spans="1:23">
      <c r="A2" s="5" t="s">
        <v>0</v>
      </c>
      <c r="B2" s="3"/>
      <c r="C2" s="3"/>
      <c r="D2" s="3"/>
      <c r="E2" s="3"/>
      <c r="F2" s="4"/>
      <c r="G2" s="5"/>
      <c r="H2" s="5"/>
      <c r="I2" s="5"/>
      <c r="J2" s="5"/>
      <c r="K2" s="5"/>
      <c r="L2" s="13" t="s">
        <v>53</v>
      </c>
      <c r="M2" s="10" t="s">
        <v>9</v>
      </c>
      <c r="N2" s="10" t="s">
        <v>19</v>
      </c>
      <c r="O2" s="10" t="s">
        <v>23</v>
      </c>
      <c r="P2" s="10" t="s">
        <v>30</v>
      </c>
      <c r="Q2" s="5"/>
      <c r="R2" s="5"/>
      <c r="S2" s="14" t="s">
        <v>1</v>
      </c>
      <c r="T2" s="14" t="s">
        <v>8</v>
      </c>
      <c r="U2" s="14" t="s">
        <v>3</v>
      </c>
      <c r="V2" s="14" t="s">
        <v>2</v>
      </c>
      <c r="W2" s="14" t="s">
        <v>5</v>
      </c>
    </row>
    <row r="3" spans="1:23">
      <c r="A3" s="5" t="s">
        <v>39</v>
      </c>
      <c r="B3" s="11"/>
      <c r="C3" s="11"/>
      <c r="D3" s="11"/>
      <c r="E3" s="11"/>
      <c r="F3" s="12"/>
      <c r="G3" s="5"/>
      <c r="H3" s="5"/>
      <c r="I3" s="5"/>
      <c r="J3" s="5"/>
      <c r="K3" s="5"/>
      <c r="L3" s="13" t="s">
        <v>54</v>
      </c>
      <c r="M3" s="10" t="s">
        <v>10</v>
      </c>
      <c r="N3" s="10" t="s">
        <v>20</v>
      </c>
      <c r="O3" s="10" t="s">
        <v>24</v>
      </c>
      <c r="P3" s="10" t="s">
        <v>31</v>
      </c>
      <c r="Q3" s="5"/>
      <c r="R3" s="5"/>
      <c r="S3" s="14">
        <v>0.01</v>
      </c>
      <c r="T3" s="14">
        <v>0.01</v>
      </c>
      <c r="U3" s="14">
        <v>0.01</v>
      </c>
      <c r="V3" s="14">
        <v>0.01</v>
      </c>
      <c r="W3" s="13" t="s">
        <v>53</v>
      </c>
    </row>
    <row r="4" spans="1:23">
      <c r="A4" s="15" t="s">
        <v>6</v>
      </c>
      <c r="B4" s="16">
        <f>IF(ISBLANK(B2),IF(ISBLANK(C2),IF(ISBLANK(D2),IF(ISBLANK(E2),IF(ISBLANK(F2),0,HLOOKUP(M1,M2:M14,F2+1)),E2/1852*3600),D2*0.54),C2*0.87),B2)</f>
        <v>0</v>
      </c>
      <c r="C4" s="16">
        <f>IF(ISBLANK(B2),IF(ISBLANK(C2),IF(ISBLANK(D2),IF(ISBLANK(E2),IF(ISBLANK(F2),0,HLOOKUP(N1,N2:N14,F2+1)),E2/1609.3*3600),D2*0.62),C2),B2*1.15)</f>
        <v>0</v>
      </c>
      <c r="D4" s="16">
        <f>IF(ISBLANK(B2),IF(ISBLANK(C2),IF(ISBLANK(D2),IF(ISBLANK(E2),IF(ISBLANK(F2),0,HLOOKUP(O1,O2:O14,F2+1)),E2*3.6),D2),C2*1.61),B2*1.85)</f>
        <v>0</v>
      </c>
      <c r="E4" s="16">
        <f>IF(ISBLANK(B2),IF(ISBLANK(C2),IF(ISBLANK(D2),IF(ISBLANK(E2),IF(ISBLANK(F2),0,HLOOKUP(P1,P2:P14,F2+1)),E2),D2*1000/3600),C2*1609.3/3600),B2*1852/3600)</f>
        <v>0</v>
      </c>
      <c r="F4" s="17" t="str">
        <f>IF(ISBLANK(B2),IF(ISBLANK(C2),IF(ISBLANK(D2),IF(ISBLANK(E2),HLOOKUP(W3,W3:W15,F2+1),VLOOKUP(E2,V3:W15,2,TRUE)),VLOOKUP(D2,U3:W15,3,TRUE)),VLOOKUP(C2,T3:W15,4,TRUE)),VLOOKUP(B2,S3:W15,5))</f>
        <v>0 Calm</v>
      </c>
      <c r="G4" s="5"/>
      <c r="H4" s="5"/>
      <c r="I4" s="5"/>
      <c r="J4" s="5"/>
      <c r="K4" s="5"/>
      <c r="L4" s="13" t="s">
        <v>55</v>
      </c>
      <c r="M4" s="10" t="s">
        <v>11</v>
      </c>
      <c r="N4" s="10" t="s">
        <v>21</v>
      </c>
      <c r="O4" s="10" t="s">
        <v>49</v>
      </c>
      <c r="P4" s="10" t="s">
        <v>32</v>
      </c>
      <c r="Q4" s="5"/>
      <c r="R4" s="5"/>
      <c r="S4" s="14">
        <v>1</v>
      </c>
      <c r="T4" s="14">
        <v>1.1000000000000001</v>
      </c>
      <c r="U4" s="14">
        <v>1.8</v>
      </c>
      <c r="V4" s="14">
        <v>0.5</v>
      </c>
      <c r="W4" s="13" t="s">
        <v>54</v>
      </c>
    </row>
    <row r="5" spans="1:23">
      <c r="A5" s="5"/>
      <c r="B5" s="11"/>
      <c r="C5" s="11"/>
      <c r="D5" s="11"/>
      <c r="E5" s="11"/>
      <c r="F5" s="12"/>
      <c r="G5" s="5"/>
      <c r="H5" s="5"/>
      <c r="I5" s="5"/>
      <c r="J5" s="5"/>
      <c r="K5" s="5"/>
      <c r="L5" s="13" t="s">
        <v>56</v>
      </c>
      <c r="M5" s="10" t="s">
        <v>12</v>
      </c>
      <c r="N5" s="10" t="s">
        <v>44</v>
      </c>
      <c r="O5" s="10" t="s">
        <v>25</v>
      </c>
      <c r="P5" s="10" t="s">
        <v>50</v>
      </c>
      <c r="Q5" s="5"/>
      <c r="R5" s="5"/>
      <c r="S5" s="14">
        <v>4</v>
      </c>
      <c r="T5" s="14">
        <v>4.5999999999999996</v>
      </c>
      <c r="U5" s="14">
        <v>7.4</v>
      </c>
      <c r="V5" s="14">
        <v>2</v>
      </c>
      <c r="W5" s="13" t="s">
        <v>55</v>
      </c>
    </row>
    <row r="6" spans="1:23">
      <c r="A6" s="5" t="s">
        <v>77</v>
      </c>
      <c r="B6" s="11"/>
      <c r="C6" s="11"/>
      <c r="D6" s="11"/>
      <c r="E6" s="11"/>
      <c r="F6" s="12"/>
      <c r="G6" s="5"/>
      <c r="H6" s="5"/>
      <c r="I6" s="5"/>
      <c r="J6" s="5"/>
      <c r="K6" s="5"/>
      <c r="L6" s="13" t="s">
        <v>57</v>
      </c>
      <c r="M6" s="10" t="s">
        <v>13</v>
      </c>
      <c r="N6" s="10" t="s">
        <v>22</v>
      </c>
      <c r="O6" s="10" t="s">
        <v>26</v>
      </c>
      <c r="P6" s="10" t="s">
        <v>33</v>
      </c>
      <c r="Q6" s="5"/>
      <c r="R6" s="5"/>
      <c r="S6" s="14">
        <v>7</v>
      </c>
      <c r="T6" s="14">
        <v>8</v>
      </c>
      <c r="U6" s="14">
        <v>13</v>
      </c>
      <c r="V6" s="14">
        <v>3.6</v>
      </c>
      <c r="W6" s="13" t="s">
        <v>56</v>
      </c>
    </row>
    <row r="7" spans="1:23">
      <c r="A7" s="6"/>
      <c r="B7" s="11"/>
      <c r="C7" s="11"/>
      <c r="D7" s="11"/>
      <c r="E7" s="11"/>
      <c r="F7" s="12"/>
      <c r="G7" s="5"/>
      <c r="H7" s="5"/>
      <c r="I7" s="5"/>
      <c r="J7" s="5"/>
      <c r="K7" s="5"/>
      <c r="L7" s="13" t="s">
        <v>58</v>
      </c>
      <c r="M7" s="10" t="s">
        <v>14</v>
      </c>
      <c r="N7" s="10" t="s">
        <v>43</v>
      </c>
      <c r="O7" s="10" t="s">
        <v>41</v>
      </c>
      <c r="P7" s="10" t="s">
        <v>34</v>
      </c>
      <c r="Q7" s="5"/>
      <c r="R7" s="5"/>
      <c r="S7" s="14">
        <v>11</v>
      </c>
      <c r="T7" s="14">
        <v>12.7</v>
      </c>
      <c r="U7" s="14">
        <v>20.3</v>
      </c>
      <c r="V7" s="14">
        <v>5.6</v>
      </c>
      <c r="W7" s="13" t="s">
        <v>57</v>
      </c>
    </row>
    <row r="8" spans="1:23">
      <c r="A8" s="5"/>
      <c r="B8" s="11"/>
      <c r="C8" s="11"/>
      <c r="D8" s="11"/>
      <c r="E8" s="11"/>
      <c r="F8" s="12"/>
      <c r="G8" s="5"/>
      <c r="H8" s="5"/>
      <c r="I8" s="5"/>
      <c r="J8" s="5"/>
      <c r="K8" s="5"/>
      <c r="L8" s="13" t="s">
        <v>59</v>
      </c>
      <c r="M8" s="10" t="s">
        <v>15</v>
      </c>
      <c r="N8" s="10" t="s">
        <v>42</v>
      </c>
      <c r="O8" s="10" t="s">
        <v>27</v>
      </c>
      <c r="P8" s="10" t="s">
        <v>35</v>
      </c>
      <c r="Q8" s="5"/>
      <c r="R8" s="5"/>
      <c r="S8" s="14">
        <v>17</v>
      </c>
      <c r="T8" s="14">
        <v>19.600000000000001</v>
      </c>
      <c r="U8" s="14">
        <v>31.5</v>
      </c>
      <c r="V8" s="14">
        <v>8.6999999999999993</v>
      </c>
      <c r="W8" s="13" t="s">
        <v>58</v>
      </c>
    </row>
    <row r="9" spans="1:23">
      <c r="A9" s="5"/>
      <c r="B9" s="11"/>
      <c r="C9" s="11"/>
      <c r="D9" s="11"/>
      <c r="E9" s="11"/>
      <c r="F9" s="12"/>
      <c r="G9" s="5"/>
      <c r="H9" s="5"/>
      <c r="I9" s="5"/>
      <c r="J9" s="5"/>
      <c r="K9" s="5"/>
      <c r="L9" s="13" t="s">
        <v>60</v>
      </c>
      <c r="M9" s="10" t="s">
        <v>16</v>
      </c>
      <c r="N9" s="10" t="s">
        <v>45</v>
      </c>
      <c r="O9" s="10" t="s">
        <v>40</v>
      </c>
      <c r="P9" s="10" t="s">
        <v>36</v>
      </c>
      <c r="Q9" s="5"/>
      <c r="R9" s="5"/>
      <c r="S9" s="14">
        <v>22</v>
      </c>
      <c r="T9" s="14">
        <v>25</v>
      </c>
      <c r="U9" s="14">
        <v>40.700000000000003</v>
      </c>
      <c r="V9" s="14">
        <v>11.3</v>
      </c>
      <c r="W9" s="13" t="s">
        <v>59</v>
      </c>
    </row>
    <row r="10" spans="1:23">
      <c r="A10" s="5"/>
      <c r="B10" s="11"/>
      <c r="C10" s="11"/>
      <c r="D10" s="11"/>
      <c r="E10" s="11"/>
      <c r="F10" s="12"/>
      <c r="G10" s="5"/>
      <c r="H10" s="5"/>
      <c r="I10" s="5"/>
      <c r="J10" s="5"/>
      <c r="K10" s="5"/>
      <c r="L10" s="13" t="s">
        <v>61</v>
      </c>
      <c r="M10" s="10" t="s">
        <v>17</v>
      </c>
      <c r="N10" s="10" t="s">
        <v>46</v>
      </c>
      <c r="O10" s="10" t="s">
        <v>28</v>
      </c>
      <c r="P10" s="10" t="s">
        <v>37</v>
      </c>
      <c r="Q10" s="5"/>
      <c r="R10" s="5"/>
      <c r="S10" s="14">
        <v>28</v>
      </c>
      <c r="T10" s="14">
        <v>32</v>
      </c>
      <c r="U10" s="14">
        <v>51.8</v>
      </c>
      <c r="V10" s="14">
        <v>14.4</v>
      </c>
      <c r="W10" s="13" t="s">
        <v>60</v>
      </c>
    </row>
    <row r="11" spans="1:23">
      <c r="A11" s="5"/>
      <c r="B11" s="11"/>
      <c r="C11" s="11"/>
      <c r="D11" s="11"/>
      <c r="E11" s="11"/>
      <c r="F11" s="12"/>
      <c r="G11" s="5"/>
      <c r="H11" s="5"/>
      <c r="I11" s="5"/>
      <c r="J11" s="5"/>
      <c r="K11" s="5"/>
      <c r="L11" s="13" t="s">
        <v>62</v>
      </c>
      <c r="M11" s="10" t="s">
        <v>18</v>
      </c>
      <c r="N11" s="10" t="s">
        <v>47</v>
      </c>
      <c r="O11" s="10" t="s">
        <v>29</v>
      </c>
      <c r="P11" s="10" t="s">
        <v>38</v>
      </c>
      <c r="Q11" s="5"/>
      <c r="R11" s="5"/>
      <c r="S11" s="14">
        <v>34</v>
      </c>
      <c r="T11" s="14">
        <v>39</v>
      </c>
      <c r="U11" s="14">
        <v>63</v>
      </c>
      <c r="V11" s="14">
        <v>17.5</v>
      </c>
      <c r="W11" s="13" t="s">
        <v>61</v>
      </c>
    </row>
    <row r="12" spans="1:23">
      <c r="A12" s="5"/>
      <c r="B12" s="11"/>
      <c r="C12" s="11"/>
      <c r="D12" s="11"/>
      <c r="E12" s="11"/>
      <c r="F12" s="12"/>
      <c r="G12" s="5"/>
      <c r="H12" s="5"/>
      <c r="I12" s="5"/>
      <c r="J12" s="5"/>
      <c r="K12" s="5"/>
      <c r="L12" s="13" t="s">
        <v>63</v>
      </c>
      <c r="M12" s="10" t="s">
        <v>64</v>
      </c>
      <c r="N12" s="10" t="s">
        <v>48</v>
      </c>
      <c r="O12" s="10" t="s">
        <v>65</v>
      </c>
      <c r="P12" s="10" t="s">
        <v>66</v>
      </c>
      <c r="Q12" s="5"/>
      <c r="R12" s="5"/>
      <c r="S12" s="14">
        <v>41</v>
      </c>
      <c r="T12" s="14">
        <v>47</v>
      </c>
      <c r="U12" s="14">
        <v>76</v>
      </c>
      <c r="V12" s="14">
        <v>21</v>
      </c>
      <c r="W12" s="13" t="s">
        <v>62</v>
      </c>
    </row>
    <row r="13" spans="1:23">
      <c r="A13" s="5"/>
      <c r="B13" s="11"/>
      <c r="C13" s="11"/>
      <c r="D13" s="11"/>
      <c r="E13" s="11"/>
      <c r="F13" s="12"/>
      <c r="G13" s="5"/>
      <c r="H13" s="5"/>
      <c r="I13" s="5"/>
      <c r="J13" s="5"/>
      <c r="K13" s="5"/>
      <c r="L13" s="13" t="s">
        <v>67</v>
      </c>
      <c r="M13" s="10" t="s">
        <v>68</v>
      </c>
      <c r="N13" s="10" t="s">
        <v>69</v>
      </c>
      <c r="O13" s="10" t="s">
        <v>70</v>
      </c>
      <c r="P13" s="10" t="s">
        <v>71</v>
      </c>
      <c r="Q13" s="5"/>
      <c r="R13" s="5"/>
      <c r="S13" s="14">
        <v>48</v>
      </c>
      <c r="T13" s="14">
        <v>55</v>
      </c>
      <c r="U13" s="14">
        <v>89</v>
      </c>
      <c r="V13" s="14">
        <v>24.7</v>
      </c>
      <c r="W13" s="13" t="s">
        <v>63</v>
      </c>
    </row>
    <row r="14" spans="1:23">
      <c r="A14" s="5"/>
      <c r="B14" s="11"/>
      <c r="C14" s="11"/>
      <c r="D14" s="11"/>
      <c r="E14" s="11"/>
      <c r="F14" s="12"/>
      <c r="G14" s="5"/>
      <c r="H14" s="5"/>
      <c r="I14" s="5"/>
      <c r="J14" s="5"/>
      <c r="K14" s="5"/>
      <c r="L14" s="13" t="s">
        <v>72</v>
      </c>
      <c r="M14" s="10" t="s">
        <v>73</v>
      </c>
      <c r="N14" s="10" t="s">
        <v>74</v>
      </c>
      <c r="O14" s="10" t="s">
        <v>75</v>
      </c>
      <c r="P14" s="10" t="s">
        <v>76</v>
      </c>
      <c r="Q14" s="5"/>
      <c r="R14" s="5"/>
      <c r="S14" s="14">
        <v>56</v>
      </c>
      <c r="T14" s="14">
        <v>64</v>
      </c>
      <c r="U14" s="14">
        <v>104</v>
      </c>
      <c r="V14" s="14">
        <v>28.8</v>
      </c>
      <c r="W14" s="13" t="s">
        <v>67</v>
      </c>
    </row>
    <row r="15" spans="1:23">
      <c r="A15" s="5"/>
      <c r="B15" s="11"/>
      <c r="C15" s="11"/>
      <c r="D15" s="11"/>
      <c r="E15" s="11"/>
      <c r="F15" s="12"/>
      <c r="G15" s="5"/>
      <c r="H15" s="5"/>
      <c r="I15" s="5"/>
      <c r="J15" s="5"/>
      <c r="K15" s="5"/>
      <c r="L15" s="13"/>
      <c r="M15" s="10" t="s">
        <v>1</v>
      </c>
      <c r="N15" s="10" t="s">
        <v>8</v>
      </c>
      <c r="O15" s="10" t="s">
        <v>3</v>
      </c>
      <c r="P15" s="10" t="s">
        <v>2</v>
      </c>
      <c r="Q15" s="5"/>
      <c r="R15" s="5"/>
      <c r="S15" s="14">
        <v>64</v>
      </c>
      <c r="T15" s="14">
        <v>73</v>
      </c>
      <c r="U15" s="14">
        <v>117</v>
      </c>
      <c r="V15" s="14">
        <v>32.4</v>
      </c>
      <c r="W15" s="13" t="s">
        <v>72</v>
      </c>
    </row>
    <row r="16" spans="1:23">
      <c r="A16" s="5"/>
      <c r="B16" s="11"/>
      <c r="C16" s="11"/>
      <c r="D16" s="11"/>
      <c r="E16" s="11"/>
      <c r="F16" s="12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</sheetData>
  <sheetProtection password="8779" sheet="1" objects="1" scenarios="1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Farrimond</dc:creator>
  <cp:lastModifiedBy>Martin</cp:lastModifiedBy>
  <dcterms:created xsi:type="dcterms:W3CDTF">2001-08-24T12:10:24Z</dcterms:created>
  <dcterms:modified xsi:type="dcterms:W3CDTF">2020-07-10T06:26:18Z</dcterms:modified>
</cp:coreProperties>
</file>